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<sst xmlns="http://schemas.openxmlformats.org/spreadsheetml/2006/main" count="42" uniqueCount="41">
  <si>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AS AT</t>
  </si>
  <si>
    <t xml:space="preserve">AS AT END 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</si>
  <si>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</si>
  <si>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</si>
  <si>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</si>
  <si>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</si>
  <si>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</si>
  <si>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</si>
  <si>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</si>
  <si>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</si>
  <si>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</si>
  <si>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CURRENT ASSETS</t>
  </si>
  <si>
    <t>STOCKS</t>
  </si>
  <si>
    <t>TRADE DEBTORS</t>
  </si>
  <si>
    <t>SHORT TERM INVESTMENTS</t>
  </si>
  <si>
    <t>CASH</t>
  </si>
  <si>
    <t>OTHER DEBTORS, PREPAYMENT AND</t>
  </si>
  <si>
    <t xml:space="preserve">   DEPOSITS</t>
  </si>
  <si>
    <t>CURRENT LIABILITIES</t>
  </si>
  <si>
    <t>SHORT TERM BORROWINGS</t>
  </si>
  <si>
    <t>TRADE CREDITORS</t>
  </si>
  <si>
    <t>OTHER CREDITORS</t>
  </si>
  <si>
    <t>PROVISION FOR TAXATION</t>
  </si>
  <si>
    <t>DUE TO A DIRECTOR</t>
  </si>
  <si>
    <t>NET CURRENT ASSETS</t>
  </si>
  <si>
    <t>SHAREHOLDERS' FUNDS</t>
  </si>
  <si>
    <t>SHARE CAPITAL</t>
  </si>
  <si>
    <t>RESERVES:</t>
  </si>
  <si>
    <t>SHARE PREMIUM</t>
  </si>
  <si>
    <t>REVALUATION RESERVE</t>
  </si>
  <si>
    <t>CAPITAL RESERVE</t>
  </si>
  <si>
    <t>EXCHANGE FLUCTUATION RESERVE</t>
  </si>
  <si>
    <t>RETAINED PROFIT</t>
  </si>
  <si>
    <t>MINORITY INTERESTS</t>
  </si>
  <si>
    <t>LONG TERM BORROWINGS</t>
  </si>
  <si>
    <t>OTHER LONG TERM LIABILITIES</t>
  </si>
  <si>
    <t>INTANGIBLE ASSETS</t>
  </si>
  <si>
    <t>TA WIN HOLDINGS BERHAD (Company No.291592-U)</t>
  </si>
  <si>
    <t>QUARTERLY REPORT ON PROFORMA CONSOLIDATED</t>
  </si>
  <si>
    <t>NET TABGIBLE ASSETS PER SHARE (RM)</t>
  </si>
  <si>
    <t>BALANCE SHEET AS AT 30 JUNE 2000 (UNAUDITED)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</si>
</sst>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d\-mmm\-yy"/>
  </numFmts>
  <fonts count="4">
    <font>
      <sz val="12"/>
      <name val="新細明體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7" fontId="2" fillId="0" borderId="0" xfId="15" applyNumberFormat="1" applyFont="1" applyAlignment="1">
      <alignment horizontal="left"/>
    </xf>
    <xf numFmtId="177" fontId="3" fillId="0" borderId="0" xfId="15" applyNumberFormat="1" applyFont="1" applyAlignment="1">
      <alignment/>
    </xf>
    <xf numFmtId="177" fontId="3" fillId="0" borderId="0" xfId="15" applyNumberFormat="1" applyFont="1" applyAlignment="1">
      <alignment horizontal="left"/>
    </xf>
    <xf numFmtId="177" fontId="3" fillId="0" borderId="0" xfId="15" applyNumberFormat="1" applyFont="1" applyAlignment="1">
      <alignment horizontal="center"/>
    </xf>
    <xf numFmtId="177" fontId="2" fillId="0" borderId="0" xfId="15" applyNumberFormat="1" applyFont="1" applyAlignment="1">
      <alignment horizontal="center"/>
    </xf>
    <xf numFmtId="177" fontId="3" fillId="0" borderId="1" xfId="15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177" fontId="3" fillId="0" borderId="3" xfId="15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5" xfId="15" applyNumberFormat="1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80" fontId="3" fillId="0" borderId="0" xfId="15" applyNumberFormat="1" applyFont="1" applyAlignment="1">
      <alignment horizontal="center"/>
    </xf>
    <xf numFmtId="177" fontId="3" fillId="0" borderId="0" xfId="15" applyNumberFormat="1" applyFont="1" applyBorder="1" applyAlignment="1">
      <alignment horizontal="right"/>
    </xf>
    <xf numFmtId="177" fontId="3" fillId="0" borderId="0" xfId="15" applyNumberFormat="1" applyFont="1" applyAlignment="1">
      <alignment horizontal="right"/>
    </xf>
    <xf numFmtId="179" fontId="3" fillId="0" borderId="0" xfId="15" applyNumberFormat="1" applyFont="1" applyAlignment="1">
      <alignment horizontal="right"/>
    </xf>
    <xf numFmtId="177" fontId="3" fillId="0" borderId="1" xfId="15" applyNumberFormat="1" applyFont="1" applyBorder="1" applyAlignment="1">
      <alignment horizontal="right"/>
    </xf>
    <xf numFmtId="177" fontId="3" fillId="0" borderId="2" xfId="15" applyNumberFormat="1" applyFont="1" applyBorder="1" applyAlignment="1">
      <alignment horizontal="right"/>
    </xf>
    <xf numFmtId="177" fontId="3" fillId="0" borderId="4" xfId="15" applyNumberFormat="1" applyFont="1" applyBorder="1" applyAlignment="1">
      <alignment horizontal="right"/>
    </xf>
    <xf numFmtId="177" fontId="3" fillId="0" borderId="5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7" sqref="A7"/>
    </sheetView>
  </sheetViews>
  <sheetFormatPr defaultColWidth="9.00390625" defaultRowHeight="16.5"/>
  <cols>
    <col min="1" max="1" width="6.00390625" style="4" customWidth="1"/>
    <col min="2" max="2" width="9.00390625" style="3" customWidth="1"/>
    <col min="3" max="5" width="9.00390625" style="2" customWidth="1"/>
    <col min="6" max="6" width="11.00390625" style="2" customWidth="1"/>
    <col min="7" max="7" width="2.125" style="2" customWidth="1"/>
    <col min="8" max="8" width="13.75390625" style="2" customWidth="1"/>
    <col min="9" max="9" width="2.00390625" style="2" customWidth="1"/>
    <col min="10" max="10" width="12.375" style="2" customWidth="1"/>
    <col min="11" max="16384" width="9.00390625" style="2" customWidth="1"/>
  </cols>
  <sheetData>
    <row r="1" ht="15">
      <c r="A1" s="1" t="s">
        <v>37</v>
      </c>
    </row>
    <row r="2" spans="1:10" ht="15">
      <c r="A2" s="1" t="s">
        <v>38</v>
      </c>
      <c r="J2" s="3" t="s">
        <v>0</v>
      </c>
    </row>
    <row r="3" spans="1:10" ht="15">
      <c r="A3" s="1" t="s">
        <v>40</v>
      </c>
      <c r="H3" s="3" t="s">
        <v>1</v>
      </c>
      <c r="J3" s="3" t="s">
        <v>2</v>
      </c>
    </row>
    <row r="4" spans="8:10" ht="15">
      <c r="H4" s="3" t="s">
        <v>3</v>
      </c>
      <c r="J4" s="3" t="s">
        <v>4</v>
      </c>
    </row>
    <row r="5" spans="8:10" ht="15">
      <c r="H5" s="3" t="s">
        <v>5</v>
      </c>
      <c r="J5" s="3" t="s">
        <v>6</v>
      </c>
    </row>
    <row r="6" spans="8:10" ht="15">
      <c r="H6" s="14">
        <v>36707</v>
      </c>
      <c r="J6" s="14">
        <v>36525</v>
      </c>
    </row>
    <row r="7" spans="8:10" ht="15">
      <c r="H7" s="5" t="s">
        <v>7</v>
      </c>
      <c r="J7" s="5" t="s">
        <v>7</v>
      </c>
    </row>
    <row r="8" ht="15">
      <c r="H8" s="4"/>
    </row>
    <row r="9" spans="1:10" ht="15">
      <c r="A9" s="4">
        <v>1</v>
      </c>
      <c r="B9" s="3" t="s">
        <v>8</v>
      </c>
      <c r="H9" s="2">
        <v>38343</v>
      </c>
      <c r="J9" s="15">
        <v>28948</v>
      </c>
    </row>
    <row r="10" spans="1:10" ht="15">
      <c r="A10" s="4">
        <v>2</v>
      </c>
      <c r="B10" s="3" t="s">
        <v>9</v>
      </c>
      <c r="H10" s="2">
        <v>0</v>
      </c>
      <c r="J10" s="15">
        <v>0</v>
      </c>
    </row>
    <row r="11" spans="1:10" ht="15">
      <c r="A11" s="4">
        <v>3</v>
      </c>
      <c r="B11" s="3" t="s">
        <v>10</v>
      </c>
      <c r="H11" s="2">
        <v>48</v>
      </c>
      <c r="J11" s="15">
        <v>48</v>
      </c>
    </row>
    <row r="12" spans="1:10" ht="15">
      <c r="A12" s="4">
        <v>4</v>
      </c>
      <c r="B12" s="3" t="s">
        <v>36</v>
      </c>
      <c r="H12" s="2">
        <v>1484</v>
      </c>
      <c r="J12" s="15">
        <v>1484</v>
      </c>
    </row>
    <row r="13" ht="8.25" customHeight="1">
      <c r="J13" s="15"/>
    </row>
    <row r="14" spans="1:10" ht="15">
      <c r="A14" s="4">
        <v>5</v>
      </c>
      <c r="B14" s="3" t="s">
        <v>11</v>
      </c>
      <c r="J14" s="15"/>
    </row>
    <row r="15" spans="3:10" ht="15">
      <c r="C15" s="2" t="s">
        <v>12</v>
      </c>
      <c r="H15" s="6">
        <v>11954</v>
      </c>
      <c r="J15" s="18">
        <v>11717</v>
      </c>
    </row>
    <row r="16" spans="3:10" ht="15">
      <c r="C16" s="2" t="s">
        <v>13</v>
      </c>
      <c r="H16" s="7">
        <v>25948</v>
      </c>
      <c r="J16" s="19">
        <v>13509</v>
      </c>
    </row>
    <row r="17" spans="3:10" ht="15">
      <c r="C17" s="2" t="s">
        <v>14</v>
      </c>
      <c r="H17" s="7">
        <v>0</v>
      </c>
      <c r="J17" s="19">
        <v>0</v>
      </c>
    </row>
    <row r="18" spans="3:10" ht="15">
      <c r="C18" s="2" t="s">
        <v>15</v>
      </c>
      <c r="H18" s="7">
        <v>9077</v>
      </c>
      <c r="J18" s="19">
        <v>8275</v>
      </c>
    </row>
    <row r="19" spans="3:10" ht="15">
      <c r="C19" s="2" t="s">
        <v>16</v>
      </c>
      <c r="H19" s="7"/>
      <c r="J19" s="19"/>
    </row>
    <row r="20" spans="3:10" ht="15">
      <c r="C20" s="2" t="s">
        <v>17</v>
      </c>
      <c r="H20" s="7">
        <v>1530</v>
      </c>
      <c r="J20" s="19">
        <v>1584</v>
      </c>
    </row>
    <row r="21" spans="8:10" ht="15">
      <c r="H21" s="9">
        <f>SUM(H15:H20)</f>
        <v>48509</v>
      </c>
      <c r="J21" s="20">
        <f>SUM(J15:J20)</f>
        <v>35085</v>
      </c>
    </row>
    <row r="22" ht="7.5" customHeight="1">
      <c r="J22" s="15"/>
    </row>
    <row r="23" spans="1:10" ht="15">
      <c r="A23" s="4">
        <v>6</v>
      </c>
      <c r="B23" s="3" t="s">
        <v>18</v>
      </c>
      <c r="J23" s="15"/>
    </row>
    <row r="24" spans="3:10" ht="15">
      <c r="C24" s="2" t="s">
        <v>19</v>
      </c>
      <c r="H24" s="6">
        <f>18082+1026+48</f>
        <v>19156</v>
      </c>
      <c r="J24" s="18">
        <f>9663+1026+48</f>
        <v>10737</v>
      </c>
    </row>
    <row r="25" spans="3:10" ht="15">
      <c r="C25" s="2" t="s">
        <v>20</v>
      </c>
      <c r="H25" s="7">
        <v>8530</v>
      </c>
      <c r="J25" s="19">
        <v>2629</v>
      </c>
    </row>
    <row r="26" spans="3:10" ht="15">
      <c r="C26" s="2" t="s">
        <v>21</v>
      </c>
      <c r="H26" s="7">
        <f>8272</f>
        <v>8272</v>
      </c>
      <c r="J26" s="19">
        <v>795</v>
      </c>
    </row>
    <row r="27" spans="3:10" ht="15">
      <c r="C27" s="2" t="s">
        <v>22</v>
      </c>
      <c r="H27" s="7">
        <v>8</v>
      </c>
      <c r="J27" s="19">
        <v>8</v>
      </c>
    </row>
    <row r="28" spans="3:10" ht="15">
      <c r="C28" s="2" t="s">
        <v>23</v>
      </c>
      <c r="H28" s="8">
        <v>106</v>
      </c>
      <c r="J28" s="19">
        <v>1944</v>
      </c>
    </row>
    <row r="29" spans="8:10" ht="15">
      <c r="H29" s="9">
        <f>SUM(H24:H28)</f>
        <v>36072</v>
      </c>
      <c r="J29" s="20">
        <f>SUM(J24:J28)</f>
        <v>16113</v>
      </c>
    </row>
    <row r="30" ht="9" customHeight="1">
      <c r="J30" s="15"/>
    </row>
    <row r="31" spans="1:10" ht="15">
      <c r="A31" s="4">
        <v>7</v>
      </c>
      <c r="B31" s="3" t="s">
        <v>24</v>
      </c>
      <c r="H31" s="10">
        <f>H21-H29</f>
        <v>12437</v>
      </c>
      <c r="I31" s="12">
        <f>I21-I29</f>
        <v>0</v>
      </c>
      <c r="J31" s="10">
        <f>J21-J29</f>
        <v>18972</v>
      </c>
    </row>
    <row r="32" ht="11.25" customHeight="1">
      <c r="J32" s="15"/>
    </row>
    <row r="33" spans="8:10" ht="15.75" thickBot="1">
      <c r="H33" s="11">
        <f>SUM(H9:H12)+H31</f>
        <v>52312</v>
      </c>
      <c r="I33" s="12">
        <f>SUM(I9:I12)+I31</f>
        <v>0</v>
      </c>
      <c r="J33" s="11">
        <f>SUM(J9:J12)+J31</f>
        <v>49452</v>
      </c>
    </row>
    <row r="34" spans="1:10" ht="15">
      <c r="A34" s="4">
        <v>8</v>
      </c>
      <c r="B34" s="3" t="s">
        <v>25</v>
      </c>
      <c r="J34" s="15"/>
    </row>
    <row r="35" spans="2:10" ht="15">
      <c r="B35" s="3" t="s">
        <v>26</v>
      </c>
      <c r="H35" s="2">
        <v>34000</v>
      </c>
      <c r="J35" s="15">
        <v>34000</v>
      </c>
    </row>
    <row r="36" spans="2:10" ht="15">
      <c r="B36" s="3" t="s">
        <v>27</v>
      </c>
      <c r="J36" s="15"/>
    </row>
    <row r="37" spans="3:10" ht="15">
      <c r="C37" s="2" t="s">
        <v>28</v>
      </c>
      <c r="H37" s="2">
        <v>1959</v>
      </c>
      <c r="J37" s="15">
        <v>1959</v>
      </c>
    </row>
    <row r="38" spans="3:10" ht="15">
      <c r="C38" s="2" t="s">
        <v>29</v>
      </c>
      <c r="H38" s="2">
        <v>0</v>
      </c>
      <c r="J38" s="15"/>
    </row>
    <row r="39" spans="3:10" ht="15">
      <c r="C39" s="2" t="s">
        <v>30</v>
      </c>
      <c r="H39" s="2">
        <v>0</v>
      </c>
      <c r="J39" s="15"/>
    </row>
    <row r="40" spans="3:10" ht="15">
      <c r="C40" s="2" t="s">
        <v>31</v>
      </c>
      <c r="H40" s="2">
        <v>0</v>
      </c>
      <c r="J40" s="15"/>
    </row>
    <row r="41" spans="3:10" ht="15">
      <c r="C41" s="2" t="s">
        <v>32</v>
      </c>
      <c r="H41" s="10">
        <f>16366-1338</f>
        <v>15028</v>
      </c>
      <c r="I41" s="12"/>
      <c r="J41" s="21">
        <v>11723</v>
      </c>
    </row>
    <row r="42" spans="8:10" ht="15">
      <c r="H42" s="2">
        <f>SUM(H35:H41)</f>
        <v>50987</v>
      </c>
      <c r="I42" s="12">
        <f>SUM(I35:I41)</f>
        <v>0</v>
      </c>
      <c r="J42" s="2">
        <f>SUM(J35:J41)</f>
        <v>47682</v>
      </c>
    </row>
    <row r="43" spans="1:10" ht="15">
      <c r="A43" s="4">
        <v>9</v>
      </c>
      <c r="B43" s="3" t="s">
        <v>33</v>
      </c>
      <c r="J43" s="15"/>
    </row>
    <row r="44" spans="1:10" ht="15">
      <c r="A44" s="4">
        <v>10</v>
      </c>
      <c r="B44" s="3" t="s">
        <v>34</v>
      </c>
      <c r="H44" s="2">
        <f>342+229</f>
        <v>571</v>
      </c>
      <c r="J44" s="15">
        <f>855+252</f>
        <v>1107</v>
      </c>
    </row>
    <row r="45" spans="1:10" ht="15">
      <c r="A45" s="4">
        <v>11</v>
      </c>
      <c r="B45" s="3" t="s">
        <v>35</v>
      </c>
      <c r="H45" s="2">
        <f>663+91</f>
        <v>754</v>
      </c>
      <c r="J45" s="15">
        <v>663</v>
      </c>
    </row>
    <row r="46" ht="15">
      <c r="J46" s="15"/>
    </row>
    <row r="47" spans="8:10" ht="15.75" thickBot="1">
      <c r="H47" s="11">
        <f>SUM(H42:H45)</f>
        <v>52312</v>
      </c>
      <c r="I47" s="12">
        <f>SUM(I42:I45)</f>
        <v>0</v>
      </c>
      <c r="J47" s="11">
        <f>SUM(J42:J45)</f>
        <v>49452</v>
      </c>
    </row>
    <row r="48" spans="8:10" ht="15">
      <c r="H48" s="2">
        <f>H33-H47</f>
        <v>0</v>
      </c>
      <c r="I48" s="2">
        <f>I33-I47</f>
        <v>0</v>
      </c>
      <c r="J48" s="16">
        <f>J33-J47</f>
        <v>0</v>
      </c>
    </row>
    <row r="49" spans="1:10" ht="15">
      <c r="A49" s="4">
        <v>12</v>
      </c>
      <c r="B49" s="3" t="s">
        <v>39</v>
      </c>
      <c r="H49" s="13">
        <f>(H42-H12)/H35</f>
        <v>1.455970588235294</v>
      </c>
      <c r="I49" s="13"/>
      <c r="J49" s="17">
        <f>(J42-J12)/J35</f>
        <v>1.3587647058823529</v>
      </c>
    </row>
    <row r="50" ht="15">
      <c r="J50" s="12"/>
    </row>
    <row r="51" ht="15">
      <c r="J51" s="12"/>
    </row>
  </sheetData>
  <printOptions/>
  <pageMargins left="0.75" right="0.75" top="1" bottom="1" header="0.5" footer="0.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sos</cp:lastModifiedBy>
  <cp:lastPrinted>2000-09-21T00:54:18Z</cp:lastPrinted>
  <dcterms:created xsi:type="dcterms:W3CDTF">2000-08-11T05:02:39Z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